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9660" windowHeight="22640" activeTab="0"/>
  </bookViews>
  <sheets>
    <sheet name="Automotores SEPT 21" sheetId="1" r:id="rId1"/>
  </sheets>
  <definedNames>
    <definedName name="_xlnm._FilterDatabase" localSheetId="0" hidden="1">'Automotores SEPT 21'!$A$2:$H$68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<sst xmlns="http://schemas.openxmlformats.org/spreadsheetml/2006/main" count="76" uniqueCount="76">
  <si>
    <t>Automotores - Resultados Técnicos del ramo</t>
  </si>
  <si>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</si>
  <si>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</si>
  <si>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</si>
  <si>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</si>
  <si>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</si>
  <si>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</si>
  <si>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</si>
  <si>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</si>
  <si>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FEDERACION PATRONAL</t>
  </si>
  <si>
    <t>LA CAJA</t>
  </si>
  <si>
    <t>RIVADAVIA</t>
  </si>
  <si>
    <t>SANCOR</t>
  </si>
  <si>
    <t>SAN CRISTOBAL</t>
  </si>
  <si>
    <t>LA SEGUNDA</t>
  </si>
  <si>
    <t>MERCANTIL ANDINA</t>
  </si>
  <si>
    <t>PROVINCIA SEGUROS</t>
  </si>
  <si>
    <t>ALLIANZ</t>
  </si>
  <si>
    <t>SURA</t>
  </si>
  <si>
    <t>ZURICH ASEG. ARG.</t>
  </si>
  <si>
    <t>RIO URUGUAY SEGUROS</t>
  </si>
  <si>
    <t>ZURICH ARGENTINA</t>
  </si>
  <si>
    <t>MAPFRE</t>
  </si>
  <si>
    <t>NACION</t>
  </si>
  <si>
    <t>ORBIS</t>
  </si>
  <si>
    <t>COOP. MUTUAL SEGUROS</t>
  </si>
  <si>
    <t>PARANA</t>
  </si>
  <si>
    <t>EL NORTE</t>
  </si>
  <si>
    <t>MERIDIONAL</t>
  </si>
  <si>
    <t>LIDERAR</t>
  </si>
  <si>
    <t>TRIUNFO</t>
  </si>
  <si>
    <t>SMG SEGUROS</t>
  </si>
  <si>
    <t>LA PERSEVERANCIA</t>
  </si>
  <si>
    <t>HDI SEGUROS</t>
  </si>
  <si>
    <t>BOSTON</t>
  </si>
  <si>
    <t>GALENO LIFE</t>
  </si>
  <si>
    <t>CALEDONIA</t>
  </si>
  <si>
    <t>BERKLEY</t>
  </si>
  <si>
    <t>SEGUROMETAL</t>
  </si>
  <si>
    <t>ESCUDO</t>
  </si>
  <si>
    <t>LA HOLANDO</t>
  </si>
  <si>
    <t>PROVIDENCIA</t>
  </si>
  <si>
    <t>IUNIGO</t>
  </si>
  <si>
    <t>SEGURCOOP</t>
  </si>
  <si>
    <t>ANTARTIDA</t>
  </si>
  <si>
    <t>INTEGRITY</t>
  </si>
  <si>
    <t>VICTORIA</t>
  </si>
  <si>
    <t>LA NUEVA</t>
  </si>
  <si>
    <t>IAPSER SEGUROS</t>
  </si>
  <si>
    <t>CHUBB</t>
  </si>
  <si>
    <t>LA EQUITATIVA</t>
  </si>
  <si>
    <t>NATIVA</t>
  </si>
  <si>
    <t>COPAN</t>
  </si>
  <si>
    <t>AGROSALTA</t>
  </si>
  <si>
    <t>LIBRA</t>
  </si>
  <si>
    <t>EL PROGRESO</t>
  </si>
  <si>
    <t>PROF SEGUROS</t>
  </si>
  <si>
    <t>METROPOL</t>
  </si>
  <si>
    <t>HORIZONTE</t>
  </si>
  <si>
    <t>NIVEL</t>
  </si>
  <si>
    <t>TPC</t>
  </si>
  <si>
    <t>CARUSO</t>
  </si>
  <si>
    <t>HAMBURGO</t>
  </si>
  <si>
    <t>ARGOS</t>
  </si>
  <si>
    <t>INSTITUTO DE SEGUROS</t>
  </si>
  <si>
    <t>CAJA DE TUCUMAN</t>
  </si>
  <si>
    <t>EXPERTA SEGUROS</t>
  </si>
  <si>
    <t>LATITUD SUR</t>
  </si>
  <si>
    <t>LUZ Y FUERZA</t>
  </si>
  <si>
    <t>PRUDENCIA</t>
  </si>
  <si>
    <t>CAMINOS PROTEGIDOS</t>
  </si>
  <si>
    <t>ATM SEGUROS</t>
  </si>
  <si>
    <t>EVOLUCION</t>
  </si>
  <si>
    <t>EUROAMERICA</t>
  </si>
  <si>
    <t>FINISTERRE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</si>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</sst>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4" fillId="0" borderId="0" xfId="52">
      <alignment/>
      <protection/>
    </xf>
    <xf numFmtId="0" fontId="41" fillId="28" borderId="0" xfId="52" applyFont="1" applyFill="1" applyAlignment="1">
      <alignment horizontal="center" vertical="center"/>
      <protection/>
    </xf>
    <xf numFmtId="0" fontId="41" fillId="28" borderId="0" xfId="52" applyFont="1" applyFill="1" applyAlignment="1">
      <alignment horizontal="right" vertical="center"/>
      <protection/>
    </xf>
    <xf numFmtId="0" fontId="41" fillId="0" borderId="0" xfId="52" applyFont="1" applyAlignment="1">
      <alignment vertical="center"/>
      <protection/>
    </xf>
    <xf numFmtId="3" fontId="42" fillId="0" borderId="0" xfId="52" applyNumberFormat="1" applyFont="1" applyAlignment="1">
      <alignment horizontal="right" vertical="center"/>
      <protection/>
    </xf>
    <xf numFmtId="2" fontId="43" fillId="0" borderId="0" xfId="54" applyNumberFormat="1" applyFont="1" applyAlignment="1">
      <alignment horizontal="right" vertical="center"/>
    </xf>
    <xf numFmtId="0" fontId="44" fillId="28" borderId="0" xfId="52" applyFont="1" applyFill="1" applyAlignment="1">
      <alignment vertical="center"/>
      <protection/>
    </xf>
    <xf numFmtId="3" fontId="42" fillId="28" borderId="0" xfId="52" applyNumberFormat="1" applyFont="1" applyFill="1" applyAlignment="1">
      <alignment horizontal="right" vertical="center"/>
      <protection/>
    </xf>
    <xf numFmtId="2" fontId="43" fillId="28" borderId="0" xfId="54" applyNumberFormat="1" applyFont="1" applyFill="1" applyAlignment="1">
      <alignment horizontal="right" vertical="center"/>
    </xf>
    <xf numFmtId="0" fontId="24" fillId="0" borderId="0" xfId="52" applyAlignment="1">
      <alignment horizontal="right"/>
      <protection/>
    </xf>
    <xf numFmtId="0" fontId="45" fillId="0" borderId="0" xfId="52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H69"/>
  <sheetViews>
    <sheetView tabSelected="1" zoomScalePageLayoutView="0" workbookViewId="0" topLeftCell="A1">
      <selection activeCell="A1" sqref="A1:H1"/>
    </sheetView>
  </sheetViews>
  <sheetFormatPr defaultColWidth="11.57421875" defaultRowHeight="15"/>
  <cols>
    <col min="1" max="1" width="24.140625" style="1" bestFit="1" customWidth="1"/>
    <col min="2" max="2" width="28.140625" style="10" bestFit="1" customWidth="1"/>
    <col min="3" max="3" width="31.421875" style="10" bestFit="1" customWidth="1"/>
    <col min="4" max="4" width="19.421875" style="10" bestFit="1" customWidth="1"/>
    <col min="5" max="5" width="20.421875" style="10" bestFit="1" customWidth="1"/>
    <col min="6" max="6" width="16.421875" style="10" bestFit="1" customWidth="1"/>
    <col min="7" max="7" width="22.140625" style="10" bestFit="1" customWidth="1"/>
    <col min="8" max="8" width="12.421875" style="10" customWidth="1"/>
    <col min="9" max="16384" width="11.421875" style="1" customWidth="1"/>
  </cols>
  <sheetData>
    <row r="1" spans="1:8" ht="69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15.7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>
      <c r="A3" s="4" t="s">
        <v>9</v>
      </c>
      <c r="B3" s="5">
        <v>13248142343</v>
      </c>
      <c r="C3" s="5">
        <v>-11128085729</v>
      </c>
      <c r="D3" s="6">
        <f aca="true" t="shared" si="0" ref="D3:D34">+_xlfn.IFERROR(C3/B3,0)*100</f>
        <v>-83.99732914161972</v>
      </c>
      <c r="E3" s="5">
        <v>-4576972374</v>
      </c>
      <c r="F3" s="6">
        <f aca="true" t="shared" si="1" ref="F3:F34">+_xlfn.IFERROR(E3/B3,0)*100</f>
        <v>-34.548031380553226</v>
      </c>
      <c r="G3" s="5">
        <f aca="true" t="shared" si="2" ref="G3:G34">+B3+C3+E3</f>
        <v>-2456915760</v>
      </c>
      <c r="H3" s="6">
        <f aca="true" t="shared" si="3" ref="H3:H34">+_xlfn.IFERROR(G3/B3,0)*100</f>
        <v>-18.545360522172945</v>
      </c>
    </row>
    <row r="4" spans="1:8" ht="15.75">
      <c r="A4" s="4" t="s">
        <v>10</v>
      </c>
      <c r="B4" s="5">
        <v>10436405928</v>
      </c>
      <c r="C4" s="5">
        <v>-4007529901</v>
      </c>
      <c r="D4" s="6">
        <f t="shared" si="0"/>
        <v>-38.39952114403805</v>
      </c>
      <c r="E4" s="5">
        <v>-4995105646</v>
      </c>
      <c r="F4" s="6">
        <f t="shared" si="1"/>
        <v>-47.86231659117964</v>
      </c>
      <c r="G4" s="5">
        <f t="shared" si="2"/>
        <v>1433770381</v>
      </c>
      <c r="H4" s="6">
        <f t="shared" si="3"/>
        <v>13.738162264782309</v>
      </c>
    </row>
    <row r="5" spans="1:8" ht="15.75">
      <c r="A5" s="4" t="s">
        <v>11</v>
      </c>
      <c r="B5" s="5">
        <v>8825876825</v>
      </c>
      <c r="C5" s="5">
        <v>-4823285541</v>
      </c>
      <c r="D5" s="6">
        <f t="shared" si="0"/>
        <v>-54.64936387212723</v>
      </c>
      <c r="E5" s="5">
        <v>-3714921306</v>
      </c>
      <c r="F5" s="6">
        <f t="shared" si="1"/>
        <v>-42.09124350656231</v>
      </c>
      <c r="G5" s="5">
        <f t="shared" si="2"/>
        <v>287669978</v>
      </c>
      <c r="H5" s="6">
        <f t="shared" si="3"/>
        <v>3.2593926213104614</v>
      </c>
    </row>
    <row r="6" spans="1:8" ht="15.75">
      <c r="A6" s="4" t="s">
        <v>12</v>
      </c>
      <c r="B6" s="5">
        <v>8724038938</v>
      </c>
      <c r="C6" s="5">
        <v>-4453245066</v>
      </c>
      <c r="D6" s="6">
        <f t="shared" si="0"/>
        <v>-51.04568076378753</v>
      </c>
      <c r="E6" s="5">
        <v>-3730715551</v>
      </c>
      <c r="F6" s="6">
        <f t="shared" si="1"/>
        <v>-42.76362791951583</v>
      </c>
      <c r="G6" s="5">
        <f t="shared" si="2"/>
        <v>540078321</v>
      </c>
      <c r="H6" s="6">
        <f t="shared" si="3"/>
        <v>6.190691316696642</v>
      </c>
    </row>
    <row r="7" spans="1:8" ht="15.75">
      <c r="A7" s="4" t="s">
        <v>13</v>
      </c>
      <c r="B7" s="5">
        <v>8110592504</v>
      </c>
      <c r="C7" s="5">
        <v>-4895759042</v>
      </c>
      <c r="D7" s="6">
        <f t="shared" si="0"/>
        <v>-60.36253257188668</v>
      </c>
      <c r="E7" s="5">
        <v>-3976385897</v>
      </c>
      <c r="F7" s="6">
        <f t="shared" si="1"/>
        <v>-49.02707040254972</v>
      </c>
      <c r="G7" s="5">
        <f t="shared" si="2"/>
        <v>-761552435</v>
      </c>
      <c r="H7" s="6">
        <f t="shared" si="3"/>
        <v>-9.389602974436404</v>
      </c>
    </row>
    <row r="8" spans="1:8" ht="15.75">
      <c r="A8" s="4" t="s">
        <v>14</v>
      </c>
      <c r="B8" s="5">
        <v>7161869392</v>
      </c>
      <c r="C8" s="5">
        <v>-3972858481</v>
      </c>
      <c r="D8" s="6">
        <f t="shared" si="0"/>
        <v>-55.47236710903706</v>
      </c>
      <c r="E8" s="5">
        <v>-3506470897</v>
      </c>
      <c r="F8" s="6">
        <f t="shared" si="1"/>
        <v>-48.96027426745344</v>
      </c>
      <c r="G8" s="5">
        <f t="shared" si="2"/>
        <v>-317459986</v>
      </c>
      <c r="H8" s="6">
        <f t="shared" si="3"/>
        <v>-4.4326413764904915</v>
      </c>
    </row>
    <row r="9" spans="1:8" ht="15.75">
      <c r="A9" s="4" t="s">
        <v>15</v>
      </c>
      <c r="B9" s="5">
        <v>6588308864</v>
      </c>
      <c r="C9" s="5">
        <v>-3048251508</v>
      </c>
      <c r="D9" s="6">
        <f t="shared" si="0"/>
        <v>-46.26758658289886</v>
      </c>
      <c r="E9" s="5">
        <v>-2717167139</v>
      </c>
      <c r="F9" s="6">
        <f t="shared" si="1"/>
        <v>-41.242254956309225</v>
      </c>
      <c r="G9" s="5">
        <f t="shared" si="2"/>
        <v>822890217</v>
      </c>
      <c r="H9" s="6">
        <f t="shared" si="3"/>
        <v>12.49015846079192</v>
      </c>
    </row>
    <row r="10" spans="1:8" ht="15.75">
      <c r="A10" s="4" t="s">
        <v>16</v>
      </c>
      <c r="B10" s="5">
        <v>4442476328</v>
      </c>
      <c r="C10" s="5">
        <v>-2439976229</v>
      </c>
      <c r="D10" s="6">
        <f t="shared" si="0"/>
        <v>-54.92378684431788</v>
      </c>
      <c r="E10" s="5">
        <v>-1458364278</v>
      </c>
      <c r="F10" s="6">
        <f t="shared" si="1"/>
        <v>-32.82773323536323</v>
      </c>
      <c r="G10" s="5">
        <f t="shared" si="2"/>
        <v>544135821</v>
      </c>
      <c r="H10" s="6">
        <f t="shared" si="3"/>
        <v>12.248479920318891</v>
      </c>
    </row>
    <row r="11" spans="1:8" ht="15.75">
      <c r="A11" s="4" t="s">
        <v>17</v>
      </c>
      <c r="B11" s="5">
        <v>3306036463</v>
      </c>
      <c r="C11" s="5">
        <v>-1693750206</v>
      </c>
      <c r="D11" s="6">
        <f t="shared" si="0"/>
        <v>-51.23204855590245</v>
      </c>
      <c r="E11" s="5">
        <v>-1229494663</v>
      </c>
      <c r="F11" s="6">
        <f t="shared" si="1"/>
        <v>-37.18938604459064</v>
      </c>
      <c r="G11" s="5">
        <f t="shared" si="2"/>
        <v>382791594</v>
      </c>
      <c r="H11" s="6">
        <f t="shared" si="3"/>
        <v>11.578565399506909</v>
      </c>
    </row>
    <row r="12" spans="1:8" ht="15.75">
      <c r="A12" s="4" t="s">
        <v>18</v>
      </c>
      <c r="B12" s="5">
        <v>2511271751</v>
      </c>
      <c r="C12" s="5">
        <v>-1787946633</v>
      </c>
      <c r="D12" s="6">
        <f t="shared" si="0"/>
        <v>-71.19686000879958</v>
      </c>
      <c r="E12" s="5">
        <v>-1078189738</v>
      </c>
      <c r="F12" s="6">
        <f t="shared" si="1"/>
        <v>-42.934012918779494</v>
      </c>
      <c r="G12" s="5">
        <f t="shared" si="2"/>
        <v>-354864620</v>
      </c>
      <c r="H12" s="6">
        <f t="shared" si="3"/>
        <v>-14.130872927579075</v>
      </c>
    </row>
    <row r="13" spans="1:8" ht="15.75">
      <c r="A13" s="4" t="s">
        <v>20</v>
      </c>
      <c r="B13" s="5">
        <v>2453246218</v>
      </c>
      <c r="C13" s="5">
        <v>-1351790066</v>
      </c>
      <c r="D13" s="6">
        <f t="shared" si="0"/>
        <v>-55.102095178283484</v>
      </c>
      <c r="E13" s="5">
        <v>-1214273145</v>
      </c>
      <c r="F13" s="6">
        <f t="shared" si="1"/>
        <v>-49.49658685257983</v>
      </c>
      <c r="G13" s="5">
        <f t="shared" si="2"/>
        <v>-112816993</v>
      </c>
      <c r="H13" s="6">
        <f t="shared" si="3"/>
        <v>-4.598682030863321</v>
      </c>
    </row>
    <row r="14" spans="1:8" ht="15.75">
      <c r="A14" s="4" t="s">
        <v>19</v>
      </c>
      <c r="B14" s="5">
        <v>2152602659</v>
      </c>
      <c r="C14" s="5">
        <v>-880464652</v>
      </c>
      <c r="D14" s="6">
        <f t="shared" si="0"/>
        <v>-40.90233041006385</v>
      </c>
      <c r="E14" s="5">
        <v>-924255751</v>
      </c>
      <c r="F14" s="6">
        <f t="shared" si="1"/>
        <v>-42.936663073219776</v>
      </c>
      <c r="G14" s="5">
        <f t="shared" si="2"/>
        <v>347882256</v>
      </c>
      <c r="H14" s="6">
        <f t="shared" si="3"/>
        <v>16.161006516716377</v>
      </c>
    </row>
    <row r="15" spans="1:8" ht="15.75">
      <c r="A15" s="4" t="s">
        <v>22</v>
      </c>
      <c r="B15" s="5">
        <v>2024572991</v>
      </c>
      <c r="C15" s="5">
        <v>-850715840</v>
      </c>
      <c r="D15" s="6">
        <f t="shared" si="0"/>
        <v>-42.01951936441693</v>
      </c>
      <c r="E15" s="5">
        <v>-894386667</v>
      </c>
      <c r="F15" s="6">
        <f t="shared" si="1"/>
        <v>-44.17655826566344</v>
      </c>
      <c r="G15" s="5">
        <f t="shared" si="2"/>
        <v>279470484</v>
      </c>
      <c r="H15" s="6">
        <f t="shared" si="3"/>
        <v>13.803922369919633</v>
      </c>
    </row>
    <row r="16" spans="1:8" ht="15.75">
      <c r="A16" s="4" t="s">
        <v>21</v>
      </c>
      <c r="B16" s="5">
        <v>2021306803</v>
      </c>
      <c r="C16" s="5">
        <v>-1001371903</v>
      </c>
      <c r="D16" s="6">
        <f t="shared" si="0"/>
        <v>-49.54081693653707</v>
      </c>
      <c r="E16" s="5">
        <v>-931366288</v>
      </c>
      <c r="F16" s="6">
        <f t="shared" si="1"/>
        <v>-46.077433006096705</v>
      </c>
      <c r="G16" s="5">
        <f t="shared" si="2"/>
        <v>88568612</v>
      </c>
      <c r="H16" s="6">
        <f t="shared" si="3"/>
        <v>4.381750057366229</v>
      </c>
    </row>
    <row r="17" spans="1:8" ht="15.75">
      <c r="A17" s="4" t="s">
        <v>23</v>
      </c>
      <c r="B17" s="5">
        <v>1686206884</v>
      </c>
      <c r="C17" s="5">
        <v>-1053850448</v>
      </c>
      <c r="D17" s="6">
        <f t="shared" si="0"/>
        <v>-62.498288792420794</v>
      </c>
      <c r="E17" s="5">
        <v>-476672132</v>
      </c>
      <c r="F17" s="6">
        <f t="shared" si="1"/>
        <v>-28.268899654189767</v>
      </c>
      <c r="G17" s="5">
        <f t="shared" si="2"/>
        <v>155684304</v>
      </c>
      <c r="H17" s="6">
        <f t="shared" si="3"/>
        <v>9.232811553389435</v>
      </c>
    </row>
    <row r="18" spans="1:8" ht="15.75">
      <c r="A18" s="4" t="s">
        <v>25</v>
      </c>
      <c r="B18" s="5">
        <v>1444307792</v>
      </c>
      <c r="C18" s="5">
        <v>-703514510</v>
      </c>
      <c r="D18" s="6">
        <f t="shared" si="0"/>
        <v>-48.70945887689291</v>
      </c>
      <c r="E18" s="5">
        <v>-746974854</v>
      </c>
      <c r="F18" s="6">
        <f t="shared" si="1"/>
        <v>-51.71853659846488</v>
      </c>
      <c r="G18" s="5">
        <f t="shared" si="2"/>
        <v>-6181572</v>
      </c>
      <c r="H18" s="6">
        <f t="shared" si="3"/>
        <v>-0.42799547535779</v>
      </c>
    </row>
    <row r="19" spans="1:8" ht="15.75">
      <c r="A19" s="4" t="s">
        <v>24</v>
      </c>
      <c r="B19" s="5">
        <v>1429989185</v>
      </c>
      <c r="C19" s="5">
        <v>-1064869930</v>
      </c>
      <c r="D19" s="6">
        <f t="shared" si="0"/>
        <v>-74.46699186050138</v>
      </c>
      <c r="E19" s="5">
        <v>-878012898</v>
      </c>
      <c r="F19" s="6">
        <f t="shared" si="1"/>
        <v>-61.39996772073489</v>
      </c>
      <c r="G19" s="5">
        <f t="shared" si="2"/>
        <v>-512893643</v>
      </c>
      <c r="H19" s="6">
        <f t="shared" si="3"/>
        <v>-35.86695958123627</v>
      </c>
    </row>
    <row r="20" spans="1:8" ht="15.75">
      <c r="A20" s="4" t="s">
        <v>26</v>
      </c>
      <c r="B20" s="5">
        <v>1207147680</v>
      </c>
      <c r="C20" s="5">
        <v>-818547249</v>
      </c>
      <c r="D20" s="6">
        <f t="shared" si="0"/>
        <v>-67.8083769336325</v>
      </c>
      <c r="E20" s="5">
        <v>-595650475</v>
      </c>
      <c r="F20" s="6">
        <f t="shared" si="1"/>
        <v>-49.34362919042349</v>
      </c>
      <c r="G20" s="5">
        <f t="shared" si="2"/>
        <v>-207050044</v>
      </c>
      <c r="H20" s="6">
        <f t="shared" si="3"/>
        <v>-17.152006124056008</v>
      </c>
    </row>
    <row r="21" spans="1:8" ht="15.75">
      <c r="A21" s="4" t="s">
        <v>30</v>
      </c>
      <c r="B21" s="5">
        <v>1129065709</v>
      </c>
      <c r="C21" s="5">
        <v>-1128794998</v>
      </c>
      <c r="D21" s="6">
        <f t="shared" si="0"/>
        <v>-99.97602345037653</v>
      </c>
      <c r="E21" s="5">
        <v>-920260920</v>
      </c>
      <c r="F21" s="6">
        <f t="shared" si="1"/>
        <v>-81.50640947328603</v>
      </c>
      <c r="G21" s="5">
        <f t="shared" si="2"/>
        <v>-919990209</v>
      </c>
      <c r="H21" s="6">
        <f t="shared" si="3"/>
        <v>-81.48243292366256</v>
      </c>
    </row>
    <row r="22" spans="1:8" ht="15.75">
      <c r="A22" s="4" t="s">
        <v>27</v>
      </c>
      <c r="B22" s="5">
        <v>1115875957</v>
      </c>
      <c r="C22" s="5">
        <v>-606576795</v>
      </c>
      <c r="D22" s="6">
        <f t="shared" si="0"/>
        <v>-54.358801369890976</v>
      </c>
      <c r="E22" s="5">
        <v>-511531607</v>
      </c>
      <c r="F22" s="6">
        <f t="shared" si="1"/>
        <v>-45.841260741492974</v>
      </c>
      <c r="G22" s="5">
        <f t="shared" si="2"/>
        <v>-2232445</v>
      </c>
      <c r="H22" s="6">
        <f t="shared" si="3"/>
        <v>-0.2000621113839448</v>
      </c>
    </row>
    <row r="23" spans="1:8" ht="15.75">
      <c r="A23" s="4" t="s">
        <v>31</v>
      </c>
      <c r="B23" s="5">
        <v>1039875950</v>
      </c>
      <c r="C23" s="5">
        <v>-653863644</v>
      </c>
      <c r="D23" s="6">
        <f t="shared" si="0"/>
        <v>-62.87900436585729</v>
      </c>
      <c r="E23" s="5">
        <v>-470451343</v>
      </c>
      <c r="F23" s="6">
        <f t="shared" si="1"/>
        <v>-45.24110236418103</v>
      </c>
      <c r="G23" s="5">
        <f t="shared" si="2"/>
        <v>-84439037</v>
      </c>
      <c r="H23" s="6">
        <f t="shared" si="3"/>
        <v>-8.120106730038328</v>
      </c>
    </row>
    <row r="24" spans="1:8" ht="15.75">
      <c r="A24" s="4" t="s">
        <v>29</v>
      </c>
      <c r="B24" s="5">
        <v>933308589</v>
      </c>
      <c r="C24" s="5">
        <v>-482431039</v>
      </c>
      <c r="D24" s="6">
        <f t="shared" si="0"/>
        <v>-51.69041029793845</v>
      </c>
      <c r="E24" s="5">
        <v>-919056677</v>
      </c>
      <c r="F24" s="6">
        <f t="shared" si="1"/>
        <v>-98.4729689442513</v>
      </c>
      <c r="G24" s="5">
        <f t="shared" si="2"/>
        <v>-468179127</v>
      </c>
      <c r="H24" s="6">
        <f t="shared" si="3"/>
        <v>-50.16337924218974</v>
      </c>
    </row>
    <row r="25" spans="1:8" ht="15.75">
      <c r="A25" s="4" t="s">
        <v>32</v>
      </c>
      <c r="B25" s="5">
        <v>815231735</v>
      </c>
      <c r="C25" s="5">
        <v>-375643388</v>
      </c>
      <c r="D25" s="6">
        <f t="shared" si="0"/>
        <v>-46.07811152003301</v>
      </c>
      <c r="E25" s="5">
        <v>-411077706</v>
      </c>
      <c r="F25" s="6">
        <f t="shared" si="1"/>
        <v>-50.424644717737834</v>
      </c>
      <c r="G25" s="5">
        <f t="shared" si="2"/>
        <v>28510641</v>
      </c>
      <c r="H25" s="6">
        <f t="shared" si="3"/>
        <v>3.4972437622291532</v>
      </c>
    </row>
    <row r="26" spans="1:8" ht="15.75">
      <c r="A26" s="4" t="s">
        <v>33</v>
      </c>
      <c r="B26" s="5">
        <v>777167491</v>
      </c>
      <c r="C26" s="5">
        <v>-499152167</v>
      </c>
      <c r="D26" s="6">
        <f t="shared" si="0"/>
        <v>-64.22710326672684</v>
      </c>
      <c r="E26" s="5">
        <v>-378302035</v>
      </c>
      <c r="F26" s="6">
        <f t="shared" si="1"/>
        <v>-48.67702771679625</v>
      </c>
      <c r="G26" s="5">
        <f t="shared" si="2"/>
        <v>-100286711</v>
      </c>
      <c r="H26" s="6">
        <f t="shared" si="3"/>
        <v>-12.904130983523087</v>
      </c>
    </row>
    <row r="27" spans="1:8" ht="15.75">
      <c r="A27" s="4" t="s">
        <v>28</v>
      </c>
      <c r="B27" s="5">
        <v>739424484</v>
      </c>
      <c r="C27" s="5">
        <v>-227221022</v>
      </c>
      <c r="D27" s="6">
        <f t="shared" si="0"/>
        <v>-30.729442548456376</v>
      </c>
      <c r="E27" s="5">
        <v>-490003324</v>
      </c>
      <c r="F27" s="6">
        <f t="shared" si="1"/>
        <v>-66.2682037994295</v>
      </c>
      <c r="G27" s="5">
        <f t="shared" si="2"/>
        <v>22200138</v>
      </c>
      <c r="H27" s="6">
        <f t="shared" si="3"/>
        <v>3.0023536521141216</v>
      </c>
    </row>
    <row r="28" spans="1:8" ht="15.75">
      <c r="A28" s="4" t="s">
        <v>35</v>
      </c>
      <c r="B28" s="5">
        <v>735590540</v>
      </c>
      <c r="C28" s="5">
        <v>-518266044</v>
      </c>
      <c r="D28" s="6">
        <f t="shared" si="0"/>
        <v>-70.45577883587247</v>
      </c>
      <c r="E28" s="5">
        <v>-349689035</v>
      </c>
      <c r="F28" s="6">
        <f t="shared" si="1"/>
        <v>-47.53854433745165</v>
      </c>
      <c r="G28" s="5">
        <f t="shared" si="2"/>
        <v>-132364539</v>
      </c>
      <c r="H28" s="6">
        <f t="shared" si="3"/>
        <v>-17.994323173324116</v>
      </c>
    </row>
    <row r="29" spans="1:8" ht="15.75">
      <c r="A29" s="4" t="s">
        <v>39</v>
      </c>
      <c r="B29" s="5">
        <v>661752404</v>
      </c>
      <c r="C29" s="5">
        <v>-128494489</v>
      </c>
      <c r="D29" s="6">
        <f t="shared" si="0"/>
        <v>-19.417305962669385</v>
      </c>
      <c r="E29" s="5">
        <v>-372698149</v>
      </c>
      <c r="F29" s="6">
        <f t="shared" si="1"/>
        <v>-56.319878363449064</v>
      </c>
      <c r="G29" s="5">
        <f t="shared" si="2"/>
        <v>160559766</v>
      </c>
      <c r="H29" s="6">
        <f t="shared" si="3"/>
        <v>24.26281567388156</v>
      </c>
    </row>
    <row r="30" spans="1:8" ht="15.75">
      <c r="A30" s="4" t="s">
        <v>37</v>
      </c>
      <c r="B30" s="5">
        <v>594153701</v>
      </c>
      <c r="C30" s="5">
        <v>-246605506</v>
      </c>
      <c r="D30" s="6">
        <f t="shared" si="0"/>
        <v>-41.505338700229686</v>
      </c>
      <c r="E30" s="5">
        <v>-304529603</v>
      </c>
      <c r="F30" s="6">
        <f t="shared" si="1"/>
        <v>-51.254347568222926</v>
      </c>
      <c r="G30" s="5">
        <f t="shared" si="2"/>
        <v>43018592</v>
      </c>
      <c r="H30" s="6">
        <f t="shared" si="3"/>
        <v>7.240313731547386</v>
      </c>
    </row>
    <row r="31" spans="1:8" ht="15.75">
      <c r="A31" s="4" t="s">
        <v>36</v>
      </c>
      <c r="B31" s="5">
        <v>557645440</v>
      </c>
      <c r="C31" s="5">
        <v>-295423251</v>
      </c>
      <c r="D31" s="6">
        <f t="shared" si="0"/>
        <v>-52.97689711225828</v>
      </c>
      <c r="E31" s="5">
        <v>-311583553</v>
      </c>
      <c r="F31" s="6">
        <f t="shared" si="1"/>
        <v>-55.87484997635773</v>
      </c>
      <c r="G31" s="5">
        <f t="shared" si="2"/>
        <v>-49361364</v>
      </c>
      <c r="H31" s="6">
        <f t="shared" si="3"/>
        <v>-8.85174708861602</v>
      </c>
    </row>
    <row r="32" spans="1:8" ht="15.75">
      <c r="A32" s="4" t="s">
        <v>34</v>
      </c>
      <c r="B32" s="5">
        <v>519989850</v>
      </c>
      <c r="C32" s="5">
        <v>-344798300</v>
      </c>
      <c r="D32" s="6">
        <f t="shared" si="0"/>
        <v>-66.30865967864565</v>
      </c>
      <c r="E32" s="5">
        <v>-460871218</v>
      </c>
      <c r="F32" s="6">
        <f t="shared" si="1"/>
        <v>-88.63081038985665</v>
      </c>
      <c r="G32" s="5">
        <f t="shared" si="2"/>
        <v>-285679668</v>
      </c>
      <c r="H32" s="6">
        <f t="shared" si="3"/>
        <v>-54.939470068502295</v>
      </c>
    </row>
    <row r="33" spans="1:8" ht="15.75">
      <c r="A33" s="4" t="s">
        <v>38</v>
      </c>
      <c r="B33" s="5">
        <v>518417080</v>
      </c>
      <c r="C33" s="5">
        <v>-309443572</v>
      </c>
      <c r="D33" s="6">
        <f t="shared" si="0"/>
        <v>-59.69008042713407</v>
      </c>
      <c r="E33" s="5">
        <v>-241699802</v>
      </c>
      <c r="F33" s="6">
        <f t="shared" si="1"/>
        <v>-46.62265409928238</v>
      </c>
      <c r="G33" s="5">
        <f t="shared" si="2"/>
        <v>-32726294</v>
      </c>
      <c r="H33" s="6">
        <f t="shared" si="3"/>
        <v>-6.3127345264164525</v>
      </c>
    </row>
    <row r="34" spans="1:8" ht="15.75">
      <c r="A34" s="4" t="s">
        <v>40</v>
      </c>
      <c r="B34" s="5">
        <v>487387601</v>
      </c>
      <c r="C34" s="5">
        <v>-255131528</v>
      </c>
      <c r="D34" s="6">
        <f t="shared" si="0"/>
        <v>-52.34674158237357</v>
      </c>
      <c r="E34" s="5">
        <v>-306636199</v>
      </c>
      <c r="F34" s="6">
        <f t="shared" si="1"/>
        <v>-62.914238764149445</v>
      </c>
      <c r="G34" s="5">
        <f t="shared" si="2"/>
        <v>-74380126</v>
      </c>
      <c r="H34" s="6">
        <f t="shared" si="3"/>
        <v>-15.260980346523013</v>
      </c>
    </row>
    <row r="35" spans="1:8" ht="15.75">
      <c r="A35" s="4" t="s">
        <v>41</v>
      </c>
      <c r="B35" s="5">
        <v>482588394</v>
      </c>
      <c r="C35" s="5">
        <v>-265384652</v>
      </c>
      <c r="D35" s="6">
        <f aca="true" t="shared" si="4" ref="D35:D66">+_xlfn.IFERROR(C35/B35,0)*100</f>
        <v>-54.99192589368405</v>
      </c>
      <c r="E35" s="5">
        <v>-268674963</v>
      </c>
      <c r="F35" s="6">
        <f aca="true" t="shared" si="5" ref="F35:F66">+_xlfn.IFERROR(E35/B35,0)*100</f>
        <v>-55.67373072797105</v>
      </c>
      <c r="G35" s="5">
        <f aca="true" t="shared" si="6" ref="G35:G68">+B35+C35+E35</f>
        <v>-51471221</v>
      </c>
      <c r="H35" s="6">
        <f aca="true" t="shared" si="7" ref="H35:H66">+_xlfn.IFERROR(G35/B35,0)*100</f>
        <v>-10.6656566216551</v>
      </c>
    </row>
    <row r="36" spans="1:8" ht="15.75">
      <c r="A36" s="4" t="s">
        <v>42</v>
      </c>
      <c r="B36" s="5">
        <v>481755908</v>
      </c>
      <c r="C36" s="5">
        <v>-358216583</v>
      </c>
      <c r="D36" s="6">
        <f t="shared" si="4"/>
        <v>-74.35644836970012</v>
      </c>
      <c r="E36" s="5">
        <v>-289474222</v>
      </c>
      <c r="F36" s="6">
        <f t="shared" si="5"/>
        <v>-60.08732164837301</v>
      </c>
      <c r="G36" s="5">
        <f t="shared" si="6"/>
        <v>-165934897</v>
      </c>
      <c r="H36" s="6">
        <f t="shared" si="7"/>
        <v>-34.44377001807313</v>
      </c>
    </row>
    <row r="37" spans="1:8" ht="15.75">
      <c r="A37" s="4" t="s">
        <v>44</v>
      </c>
      <c r="B37" s="5">
        <v>452885721</v>
      </c>
      <c r="C37" s="5">
        <v>-228045166</v>
      </c>
      <c r="D37" s="6">
        <f t="shared" si="4"/>
        <v>-50.35379907683157</v>
      </c>
      <c r="E37" s="5">
        <v>-249202872</v>
      </c>
      <c r="F37" s="6">
        <f t="shared" si="5"/>
        <v>-55.02555290322346</v>
      </c>
      <c r="G37" s="5">
        <f t="shared" si="6"/>
        <v>-24362317</v>
      </c>
      <c r="H37" s="6">
        <f t="shared" si="7"/>
        <v>-5.379351980055031</v>
      </c>
    </row>
    <row r="38" spans="1:8" ht="15.75">
      <c r="A38" s="4" t="s">
        <v>43</v>
      </c>
      <c r="B38" s="5">
        <v>408001370</v>
      </c>
      <c r="C38" s="5">
        <v>-308886688</v>
      </c>
      <c r="D38" s="6">
        <f t="shared" si="4"/>
        <v>-75.70726735549933</v>
      </c>
      <c r="E38" s="5">
        <v>-85390757</v>
      </c>
      <c r="F38" s="6">
        <f t="shared" si="5"/>
        <v>-20.929036831420444</v>
      </c>
      <c r="G38" s="5">
        <f t="shared" si="6"/>
        <v>13723925</v>
      </c>
      <c r="H38" s="6">
        <f t="shared" si="7"/>
        <v>3.3636958130802355</v>
      </c>
    </row>
    <row r="39" spans="1:8" ht="15.75">
      <c r="A39" s="4" t="s">
        <v>47</v>
      </c>
      <c r="B39" s="5">
        <v>370452618</v>
      </c>
      <c r="C39" s="5">
        <v>-234236671</v>
      </c>
      <c r="D39" s="6">
        <f t="shared" si="4"/>
        <v>-63.229859803555236</v>
      </c>
      <c r="E39" s="5">
        <v>-252805783</v>
      </c>
      <c r="F39" s="6">
        <f t="shared" si="5"/>
        <v>-68.24240691423591</v>
      </c>
      <c r="G39" s="5">
        <f t="shared" si="6"/>
        <v>-116589836</v>
      </c>
      <c r="H39" s="6">
        <f t="shared" si="7"/>
        <v>-31.472266717791154</v>
      </c>
    </row>
    <row r="40" spans="1:8" ht="15.75">
      <c r="A40" s="4" t="s">
        <v>45</v>
      </c>
      <c r="B40" s="5">
        <v>367423080</v>
      </c>
      <c r="C40" s="5">
        <v>-189674563</v>
      </c>
      <c r="D40" s="6">
        <f t="shared" si="4"/>
        <v>-51.622930981907835</v>
      </c>
      <c r="E40" s="5">
        <v>-200521214</v>
      </c>
      <c r="F40" s="6">
        <f t="shared" si="5"/>
        <v>-54.57501853176997</v>
      </c>
      <c r="G40" s="5">
        <f t="shared" si="6"/>
        <v>-22772697</v>
      </c>
      <c r="H40" s="6">
        <f t="shared" si="7"/>
        <v>-6.197949513677801</v>
      </c>
    </row>
    <row r="41" spans="1:8" ht="15.75">
      <c r="A41" s="4" t="s">
        <v>48</v>
      </c>
      <c r="B41" s="5">
        <v>336154607</v>
      </c>
      <c r="C41" s="5">
        <v>-175034218</v>
      </c>
      <c r="D41" s="6">
        <f t="shared" si="4"/>
        <v>-52.069557981693826</v>
      </c>
      <c r="E41" s="5">
        <v>-196165453</v>
      </c>
      <c r="F41" s="6">
        <f t="shared" si="5"/>
        <v>-58.355723501953975</v>
      </c>
      <c r="G41" s="5">
        <f t="shared" si="6"/>
        <v>-35045064</v>
      </c>
      <c r="H41" s="6">
        <f t="shared" si="7"/>
        <v>-10.42528148364779</v>
      </c>
    </row>
    <row r="42" spans="1:8" ht="15.75">
      <c r="A42" s="4" t="s">
        <v>46</v>
      </c>
      <c r="B42" s="5">
        <v>286544318</v>
      </c>
      <c r="C42" s="5">
        <v>-154208197</v>
      </c>
      <c r="D42" s="6">
        <f t="shared" si="4"/>
        <v>-53.816525861106065</v>
      </c>
      <c r="E42" s="5">
        <v>-176438156</v>
      </c>
      <c r="F42" s="6">
        <f t="shared" si="5"/>
        <v>-61.57447379570793</v>
      </c>
      <c r="G42" s="5">
        <f t="shared" si="6"/>
        <v>-44102035</v>
      </c>
      <c r="H42" s="6">
        <f t="shared" si="7"/>
        <v>-15.390999656813994</v>
      </c>
    </row>
    <row r="43" spans="1:8" ht="15.75">
      <c r="A43" s="4" t="s">
        <v>50</v>
      </c>
      <c r="B43" s="5">
        <v>275977148</v>
      </c>
      <c r="C43" s="5">
        <v>-170976126</v>
      </c>
      <c r="D43" s="6">
        <f t="shared" si="4"/>
        <v>-61.95300126806151</v>
      </c>
      <c r="E43" s="5">
        <v>-116948353</v>
      </c>
      <c r="F43" s="6">
        <f t="shared" si="5"/>
        <v>-42.37610028494098</v>
      </c>
      <c r="G43" s="5">
        <f t="shared" si="6"/>
        <v>-11947331</v>
      </c>
      <c r="H43" s="6">
        <f t="shared" si="7"/>
        <v>-4.329101553002497</v>
      </c>
    </row>
    <row r="44" spans="1:8" ht="15.75">
      <c r="A44" s="4" t="s">
        <v>51</v>
      </c>
      <c r="B44" s="5">
        <v>251751983</v>
      </c>
      <c r="C44" s="5">
        <v>-52318457</v>
      </c>
      <c r="D44" s="6">
        <f t="shared" si="4"/>
        <v>-20.781745739019662</v>
      </c>
      <c r="E44" s="5">
        <v>-108414365</v>
      </c>
      <c r="F44" s="6">
        <f t="shared" si="5"/>
        <v>-43.063956719657696</v>
      </c>
      <c r="G44" s="5">
        <f t="shared" si="6"/>
        <v>91019161</v>
      </c>
      <c r="H44" s="6">
        <f t="shared" si="7"/>
        <v>36.15429754132264</v>
      </c>
    </row>
    <row r="45" spans="1:8" ht="15.75">
      <c r="A45" s="4" t="s">
        <v>49</v>
      </c>
      <c r="B45" s="5">
        <v>240385441</v>
      </c>
      <c r="C45" s="5">
        <v>-72532122</v>
      </c>
      <c r="D45" s="6">
        <f t="shared" si="4"/>
        <v>-30.173259120131156</v>
      </c>
      <c r="E45" s="5">
        <v>-86571057</v>
      </c>
      <c r="F45" s="6">
        <f t="shared" si="5"/>
        <v>-36.01343602169318</v>
      </c>
      <c r="G45" s="5">
        <f t="shared" si="6"/>
        <v>81282262</v>
      </c>
      <c r="H45" s="6">
        <f t="shared" si="7"/>
        <v>33.81330485817567</v>
      </c>
    </row>
    <row r="46" spans="1:8" ht="15.75">
      <c r="A46" s="4" t="s">
        <v>54</v>
      </c>
      <c r="B46" s="5">
        <v>229151108</v>
      </c>
      <c r="C46" s="5">
        <v>-198116532</v>
      </c>
      <c r="D46" s="6">
        <f t="shared" si="4"/>
        <v>-86.4567200783511</v>
      </c>
      <c r="E46" s="5">
        <v>-138824656</v>
      </c>
      <c r="F46" s="6">
        <f t="shared" si="5"/>
        <v>-60.582144774093784</v>
      </c>
      <c r="G46" s="5">
        <f t="shared" si="6"/>
        <v>-107790080</v>
      </c>
      <c r="H46" s="6">
        <f t="shared" si="7"/>
        <v>-47.03886485244488</v>
      </c>
    </row>
    <row r="47" spans="1:8" ht="15.75">
      <c r="A47" s="4" t="s">
        <v>59</v>
      </c>
      <c r="B47" s="5">
        <v>180662080</v>
      </c>
      <c r="C47" s="5">
        <v>-138141532</v>
      </c>
      <c r="D47" s="6">
        <f t="shared" si="4"/>
        <v>-76.46404381041113</v>
      </c>
      <c r="E47" s="5">
        <v>-117463525</v>
      </c>
      <c r="F47" s="6">
        <f t="shared" si="5"/>
        <v>-65.01836190527641</v>
      </c>
      <c r="G47" s="5">
        <f t="shared" si="6"/>
        <v>-74942977</v>
      </c>
      <c r="H47" s="6">
        <f t="shared" si="7"/>
        <v>-41.48240571568754</v>
      </c>
    </row>
    <row r="48" spans="1:8" ht="15.75">
      <c r="A48" s="4" t="s">
        <v>52</v>
      </c>
      <c r="B48" s="5">
        <v>180231254</v>
      </c>
      <c r="C48" s="5">
        <v>-138662882</v>
      </c>
      <c r="D48" s="6">
        <f t="shared" si="4"/>
        <v>-76.93609122866116</v>
      </c>
      <c r="E48" s="5">
        <v>-139671170</v>
      </c>
      <c r="F48" s="6">
        <f t="shared" si="5"/>
        <v>-77.49553248960915</v>
      </c>
      <c r="G48" s="5">
        <f t="shared" si="6"/>
        <v>-98102798</v>
      </c>
      <c r="H48" s="6">
        <f t="shared" si="7"/>
        <v>-54.4316237182703</v>
      </c>
    </row>
    <row r="49" spans="1:8" ht="15.75">
      <c r="A49" s="4" t="s">
        <v>53</v>
      </c>
      <c r="B49" s="5">
        <v>173886116</v>
      </c>
      <c r="C49" s="5">
        <v>-347167426</v>
      </c>
      <c r="D49" s="6">
        <f t="shared" si="4"/>
        <v>-199.65218269640343</v>
      </c>
      <c r="E49" s="5">
        <v>-251662871</v>
      </c>
      <c r="F49" s="6">
        <f t="shared" si="5"/>
        <v>-144.72855958206577</v>
      </c>
      <c r="G49" s="5">
        <f t="shared" si="6"/>
        <v>-424944181</v>
      </c>
      <c r="H49" s="6">
        <f t="shared" si="7"/>
        <v>-244.38074227846923</v>
      </c>
    </row>
    <row r="50" spans="1:8" ht="15.75">
      <c r="A50" s="4" t="s">
        <v>58</v>
      </c>
      <c r="B50" s="5">
        <v>173431513</v>
      </c>
      <c r="C50" s="5">
        <v>-35116123</v>
      </c>
      <c r="D50" s="6">
        <f t="shared" si="4"/>
        <v>-20.247832929878204</v>
      </c>
      <c r="E50" s="5">
        <v>-76730009</v>
      </c>
      <c r="F50" s="6">
        <f t="shared" si="5"/>
        <v>-44.24225313654503</v>
      </c>
      <c r="G50" s="5">
        <f t="shared" si="6"/>
        <v>61585381</v>
      </c>
      <c r="H50" s="6">
        <f t="shared" si="7"/>
        <v>35.50991393357676</v>
      </c>
    </row>
    <row r="51" spans="1:8" ht="15.75">
      <c r="A51" s="4" t="s">
        <v>57</v>
      </c>
      <c r="B51" s="5">
        <v>160422771</v>
      </c>
      <c r="C51" s="5">
        <v>-103374572</v>
      </c>
      <c r="D51" s="6">
        <f t="shared" si="4"/>
        <v>-64.43883954603926</v>
      </c>
      <c r="E51" s="5">
        <v>-85538355</v>
      </c>
      <c r="F51" s="6">
        <f t="shared" si="5"/>
        <v>-53.32058190168028</v>
      </c>
      <c r="G51" s="5">
        <f t="shared" si="6"/>
        <v>-28490156</v>
      </c>
      <c r="H51" s="6">
        <f t="shared" si="7"/>
        <v>-17.75942144771954</v>
      </c>
    </row>
    <row r="52" spans="1:8" ht="15.75">
      <c r="A52" s="4" t="s">
        <v>55</v>
      </c>
      <c r="B52" s="5">
        <v>153983539</v>
      </c>
      <c r="C52" s="5">
        <v>-101274637</v>
      </c>
      <c r="D52" s="6">
        <f t="shared" si="4"/>
        <v>-65.76978140501109</v>
      </c>
      <c r="E52" s="5">
        <v>-96880853</v>
      </c>
      <c r="F52" s="6">
        <f t="shared" si="5"/>
        <v>-62.916369911461764</v>
      </c>
      <c r="G52" s="5">
        <f t="shared" si="6"/>
        <v>-44171951</v>
      </c>
      <c r="H52" s="6">
        <f t="shared" si="7"/>
        <v>-28.68615131647286</v>
      </c>
    </row>
    <row r="53" spans="1:8" ht="15.75">
      <c r="A53" s="4" t="s">
        <v>56</v>
      </c>
      <c r="B53" s="5">
        <v>115320408</v>
      </c>
      <c r="C53" s="5">
        <v>-142801084</v>
      </c>
      <c r="D53" s="6">
        <f t="shared" si="4"/>
        <v>-123.82984631826832</v>
      </c>
      <c r="E53" s="5">
        <v>-206421102</v>
      </c>
      <c r="F53" s="6">
        <f t="shared" si="5"/>
        <v>-178.997894284245</v>
      </c>
      <c r="G53" s="5">
        <f t="shared" si="6"/>
        <v>-233901778</v>
      </c>
      <c r="H53" s="6">
        <f t="shared" si="7"/>
        <v>-202.82774060251333</v>
      </c>
    </row>
    <row r="54" spans="1:8" ht="15.75">
      <c r="A54" s="4" t="s">
        <v>61</v>
      </c>
      <c r="B54" s="5">
        <v>112330756</v>
      </c>
      <c r="C54" s="5">
        <v>-63966005</v>
      </c>
      <c r="D54" s="6">
        <f t="shared" si="4"/>
        <v>-56.94433766652474</v>
      </c>
      <c r="E54" s="5">
        <v>-56285281</v>
      </c>
      <c r="F54" s="6">
        <f t="shared" si="5"/>
        <v>-50.10674102469318</v>
      </c>
      <c r="G54" s="5">
        <f t="shared" si="6"/>
        <v>-7920530</v>
      </c>
      <c r="H54" s="6">
        <f t="shared" si="7"/>
        <v>-7.051078691217924</v>
      </c>
    </row>
    <row r="55" spans="1:8" ht="15.75">
      <c r="A55" s="4" t="s">
        <v>60</v>
      </c>
      <c r="B55" s="5">
        <v>107603113</v>
      </c>
      <c r="C55" s="5">
        <v>-44982613</v>
      </c>
      <c r="D55" s="6">
        <f t="shared" si="4"/>
        <v>-41.80419296977031</v>
      </c>
      <c r="E55" s="5">
        <v>-84831944</v>
      </c>
      <c r="F55" s="6">
        <f t="shared" si="5"/>
        <v>-78.83781577954906</v>
      </c>
      <c r="G55" s="5">
        <f t="shared" si="6"/>
        <v>-22211444</v>
      </c>
      <c r="H55" s="6">
        <f t="shared" si="7"/>
        <v>-20.642008749319363</v>
      </c>
    </row>
    <row r="56" spans="1:8" ht="15.75">
      <c r="A56" s="4" t="s">
        <v>66</v>
      </c>
      <c r="B56" s="5">
        <v>72916628</v>
      </c>
      <c r="C56" s="5">
        <v>-59710474</v>
      </c>
      <c r="D56" s="6">
        <f t="shared" si="4"/>
        <v>-81.88869348154716</v>
      </c>
      <c r="E56" s="5">
        <v>-45968204</v>
      </c>
      <c r="F56" s="6">
        <f t="shared" si="5"/>
        <v>-63.04214177320432</v>
      </c>
      <c r="G56" s="5">
        <f t="shared" si="6"/>
        <v>-32762050</v>
      </c>
      <c r="H56" s="6">
        <f t="shared" si="7"/>
        <v>-44.93083525475149</v>
      </c>
    </row>
    <row r="57" spans="1:8" ht="15.75">
      <c r="A57" s="4" t="s">
        <v>74</v>
      </c>
      <c r="B57" s="5">
        <v>60094794</v>
      </c>
      <c r="C57" s="5">
        <v>-27194837</v>
      </c>
      <c r="D57" s="6">
        <f t="shared" si="4"/>
        <v>-45.25323275091017</v>
      </c>
      <c r="E57" s="5">
        <v>-25804551</v>
      </c>
      <c r="F57" s="6">
        <f t="shared" si="5"/>
        <v>-42.93974449766814</v>
      </c>
      <c r="G57" s="5">
        <f t="shared" si="6"/>
        <v>7095406</v>
      </c>
      <c r="H57" s="6">
        <f t="shared" si="7"/>
        <v>11.807022751421696</v>
      </c>
    </row>
    <row r="58" spans="1:8" ht="15.75">
      <c r="A58" s="4" t="s">
        <v>62</v>
      </c>
      <c r="B58" s="5">
        <v>55059034</v>
      </c>
      <c r="C58" s="5">
        <v>-6382798</v>
      </c>
      <c r="D58" s="6">
        <f t="shared" si="4"/>
        <v>-11.592644360596664</v>
      </c>
      <c r="E58" s="5">
        <v>-20892879</v>
      </c>
      <c r="F58" s="6">
        <f t="shared" si="5"/>
        <v>-37.94632321373455</v>
      </c>
      <c r="G58" s="5">
        <f t="shared" si="6"/>
        <v>27783357</v>
      </c>
      <c r="H58" s="6">
        <f t="shared" si="7"/>
        <v>50.46103242566878</v>
      </c>
    </row>
    <row r="59" spans="1:8" ht="15.75">
      <c r="A59" s="4" t="s">
        <v>64</v>
      </c>
      <c r="B59" s="5">
        <v>50587921</v>
      </c>
      <c r="C59" s="5">
        <v>-40411893</v>
      </c>
      <c r="D59" s="6">
        <f t="shared" si="4"/>
        <v>-79.88447084038106</v>
      </c>
      <c r="E59" s="5">
        <v>-13451328</v>
      </c>
      <c r="F59" s="6">
        <f t="shared" si="5"/>
        <v>-26.589999616706923</v>
      </c>
      <c r="G59" s="5">
        <f t="shared" si="6"/>
        <v>-3275300</v>
      </c>
      <c r="H59" s="6">
        <f t="shared" si="7"/>
        <v>-6.474470457087968</v>
      </c>
    </row>
    <row r="60" spans="1:8" ht="15.75">
      <c r="A60" s="4" t="s">
        <v>65</v>
      </c>
      <c r="B60" s="5">
        <v>49777140</v>
      </c>
      <c r="C60" s="5">
        <v>-647321</v>
      </c>
      <c r="D60" s="6">
        <f t="shared" si="4"/>
        <v>-1.300438313651608</v>
      </c>
      <c r="E60" s="5">
        <v>-142668841</v>
      </c>
      <c r="F60" s="6">
        <f t="shared" si="5"/>
        <v>-286.61518319453467</v>
      </c>
      <c r="G60" s="5">
        <f t="shared" si="6"/>
        <v>-93539022</v>
      </c>
      <c r="H60" s="6">
        <f t="shared" si="7"/>
        <v>-187.9156215081863</v>
      </c>
    </row>
    <row r="61" spans="1:8" ht="15.75">
      <c r="A61" s="4" t="s">
        <v>63</v>
      </c>
      <c r="B61" s="5">
        <v>42428893</v>
      </c>
      <c r="C61" s="5">
        <v>-128027359</v>
      </c>
      <c r="D61" s="6">
        <f t="shared" si="4"/>
        <v>-301.74569720685383</v>
      </c>
      <c r="E61" s="5">
        <v>12825401</v>
      </c>
      <c r="F61" s="6">
        <f t="shared" si="5"/>
        <v>30.22798874342538</v>
      </c>
      <c r="G61" s="5">
        <f t="shared" si="6"/>
        <v>-72773065</v>
      </c>
      <c r="H61" s="6">
        <f t="shared" si="7"/>
        <v>-171.51770846342845</v>
      </c>
    </row>
    <row r="62" spans="1:8" ht="15.75">
      <c r="A62" s="4" t="s">
        <v>71</v>
      </c>
      <c r="B62" s="5">
        <v>36483995</v>
      </c>
      <c r="C62" s="5">
        <v>-27308549</v>
      </c>
      <c r="D62" s="6">
        <f t="shared" si="4"/>
        <v>-74.85076401309671</v>
      </c>
      <c r="E62" s="5">
        <v>-20556074</v>
      </c>
      <c r="F62" s="6">
        <f t="shared" si="5"/>
        <v>-56.34271685433572</v>
      </c>
      <c r="G62" s="5">
        <f t="shared" si="6"/>
        <v>-11380628</v>
      </c>
      <c r="H62" s="6">
        <f t="shared" si="7"/>
        <v>-31.193480867432417</v>
      </c>
    </row>
    <row r="63" spans="1:8" ht="15.75">
      <c r="A63" s="4" t="s">
        <v>67</v>
      </c>
      <c r="B63" s="5">
        <v>21262371</v>
      </c>
      <c r="C63" s="5">
        <v>-12420029</v>
      </c>
      <c r="D63" s="6">
        <f t="shared" si="4"/>
        <v>-58.41318919700912</v>
      </c>
      <c r="E63" s="5">
        <v>-8055583</v>
      </c>
      <c r="F63" s="6">
        <f t="shared" si="5"/>
        <v>-37.88656965867071</v>
      </c>
      <c r="G63" s="5">
        <f t="shared" si="6"/>
        <v>786759</v>
      </c>
      <c r="H63" s="6">
        <f t="shared" si="7"/>
        <v>3.70024114432017</v>
      </c>
    </row>
    <row r="64" spans="1:8" ht="15.75">
      <c r="A64" s="4" t="s">
        <v>68</v>
      </c>
      <c r="B64" s="5">
        <v>17624412</v>
      </c>
      <c r="C64" s="5">
        <v>-18267575</v>
      </c>
      <c r="D64" s="6">
        <f t="shared" si="4"/>
        <v>-103.64927351902577</v>
      </c>
      <c r="E64" s="5">
        <v>-9564019</v>
      </c>
      <c r="F64" s="6">
        <f t="shared" si="5"/>
        <v>-54.26574798637254</v>
      </c>
      <c r="G64" s="5">
        <f t="shared" si="6"/>
        <v>-10207182</v>
      </c>
      <c r="H64" s="6">
        <f t="shared" si="7"/>
        <v>-57.915021505398315</v>
      </c>
    </row>
    <row r="65" spans="1:8" ht="15.75">
      <c r="A65" s="4" t="s">
        <v>69</v>
      </c>
      <c r="B65" s="5">
        <v>13939712</v>
      </c>
      <c r="C65" s="5">
        <v>75639240</v>
      </c>
      <c r="D65" s="6">
        <f t="shared" si="4"/>
        <v>542.6169493315214</v>
      </c>
      <c r="E65" s="5">
        <v>-20514186</v>
      </c>
      <c r="F65" s="6">
        <f t="shared" si="5"/>
        <v>-147.1636286316389</v>
      </c>
      <c r="G65" s="5">
        <f t="shared" si="6"/>
        <v>69064766</v>
      </c>
      <c r="H65" s="6">
        <f t="shared" si="7"/>
        <v>495.4533206998825</v>
      </c>
    </row>
    <row r="66" spans="1:8" ht="15.75">
      <c r="A66" s="4" t="s">
        <v>70</v>
      </c>
      <c r="B66" s="5">
        <v>12170113</v>
      </c>
      <c r="C66" s="5">
        <v>-760291</v>
      </c>
      <c r="D66" s="6">
        <f t="shared" si="4"/>
        <v>-6.247197540400816</v>
      </c>
      <c r="E66" s="5">
        <v>-5418399</v>
      </c>
      <c r="F66" s="6">
        <f t="shared" si="5"/>
        <v>-44.522174937899095</v>
      </c>
      <c r="G66" s="5">
        <f t="shared" si="6"/>
        <v>5991423</v>
      </c>
      <c r="H66" s="6">
        <f t="shared" si="7"/>
        <v>49.230627521700086</v>
      </c>
    </row>
    <row r="67" spans="1:8" ht="15.75">
      <c r="A67" s="4" t="s">
        <v>72</v>
      </c>
      <c r="B67" s="5">
        <v>7898283</v>
      </c>
      <c r="C67" s="5">
        <v>-1150953</v>
      </c>
      <c r="D67" s="6">
        <f>+_xlfn.IFERROR(C67/B67,0)*100</f>
        <v>-14.572192462589653</v>
      </c>
      <c r="E67" s="5">
        <v>-4415111</v>
      </c>
      <c r="F67" s="6">
        <f>+_xlfn.IFERROR(E67/B67,0)*100</f>
        <v>-55.89963033737839</v>
      </c>
      <c r="G67" s="5">
        <f t="shared" si="6"/>
        <v>2332219</v>
      </c>
      <c r="H67" s="6">
        <f>+_xlfn.IFERROR(G67/B67,0)*100</f>
        <v>29.52817720003196</v>
      </c>
    </row>
    <row r="68" spans="1:8" ht="15.75">
      <c r="A68" s="4" t="s">
        <v>73</v>
      </c>
      <c r="B68" s="5">
        <v>2618</v>
      </c>
      <c r="C68" s="5">
        <v>1227</v>
      </c>
      <c r="D68" s="6">
        <f>+_xlfn.IFERROR(C68/B68,0)*100</f>
        <v>46.867838044308634</v>
      </c>
      <c r="E68" s="5">
        <v>0</v>
      </c>
      <c r="F68" s="6">
        <f>+_xlfn.IFERROR(E68/B68,0)*100</f>
        <v>0</v>
      </c>
      <c r="G68" s="5">
        <f t="shared" si="6"/>
        <v>3845</v>
      </c>
      <c r="H68" s="6">
        <f>+_xlfn.IFERROR(G68/B68,0)*100</f>
        <v>146.86783804430863</v>
      </c>
    </row>
    <row r="69" spans="1:8" ht="15.75">
      <c r="A69" s="7" t="s">
        <v>75</v>
      </c>
      <c r="B69" s="8">
        <v>104380475239</v>
      </c>
      <c r="C69" s="8">
        <v>-59817357024</v>
      </c>
      <c r="D69" s="9">
        <f>+_xlfn.IFERROR(C69/B69,0)*100</f>
        <v>-57.30703648075579</v>
      </c>
      <c r="E69" s="8">
        <v>-47693704457</v>
      </c>
      <c r="F69" s="9">
        <f>+_xlfn.IFERROR(E69/B69,0)*100</f>
        <v>-45.69217025290958</v>
      </c>
      <c r="G69" s="8">
        <v>-3130586242</v>
      </c>
      <c r="H69" s="9">
        <f>+_xlfn.IFERROR(G69/B69,0)*100</f>
        <v>-2.9992067336653676</v>
      </c>
    </row>
  </sheetData>
  <sheetProtection/>
  <autoFilter ref="A2:H68">
    <sortState ref="A3:H69">
      <sortCondition descending="1" sortBy="value" ref="B3:B69"/>
    </sortState>
  </autoFilter>
  <mergeCells count="1">
    <mergeCell ref="A1:H1"/>
  </mergeCells>
  <printOptions/>
  <pageMargins left="0.75" right="0.75" top="1" bottom="1" header="0.5" footer="0.5"/>
  <pageSetup orientation="portrait" paperSize="9"/>
  <headerFooter alignWithMargins="0"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dcterms:created xsi:type="dcterms:W3CDTF">2022-02-18T16:06:29Z</dcterms:created>
  <dcterms:modified xsi:type="dcterms:W3CDTF">2022-03-08T10:17:53Z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1c0902-ed92-4fed-896d-2e7725de02d4_Enabled">
    <vt:lpwstr>true</vt:lpwstr>
  </property>
  <property fmtid="{D5CDD505-2E9C-101B-9397-08002B2CF9AE}" pid="3" name="MSIP_Label_fd1c0902-ed92-4fed-896d-2e7725de02d4_SetDate">
    <vt:lpwstr>2022-03-07T13:34:40Z</vt:lpwstr>
  </property>
  <property fmtid="{D5CDD505-2E9C-101B-9397-08002B2CF9AE}" pid="4" name="MSIP_Label_fd1c0902-ed92-4fed-896d-2e7725de02d4_Method">
    <vt:lpwstr>Standard</vt:lpwstr>
  </property>
  <property fmtid="{D5CDD505-2E9C-101B-9397-08002B2CF9AE}" pid="5" name="MSIP_Label_fd1c0902-ed92-4fed-896d-2e7725de02d4_Name">
    <vt:lpwstr>Anyone (not protected)</vt:lpwstr>
  </property>
  <property fmtid="{D5CDD505-2E9C-101B-9397-08002B2CF9AE}" pid="6" name="MSIP_Label_fd1c0902-ed92-4fed-896d-2e7725de02d4_SiteId">
    <vt:lpwstr>d6b0bbee-7cd9-4d60-bce6-4a67b543e2ae</vt:lpwstr>
  </property>
  <property fmtid="{D5CDD505-2E9C-101B-9397-08002B2CF9AE}" pid="7" name="MSIP_Label_fd1c0902-ed92-4fed-896d-2e7725de02d4_ActionId">
    <vt:lpwstr>4313c32d-a6a0-4f3c-a12f-4b8d739f24aa</vt:lpwstr>
  </property>
  <property fmtid="{D5CDD505-2E9C-101B-9397-08002B2CF9AE}" pid="8" name="MSIP_Label_fd1c0902-ed92-4fed-896d-2e7725de02d4_ContentBits">
    <vt:lpwstr>2</vt:lpwstr>
  </property>
</Properties>
</file>